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fef08f1b849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ccessory brief" sheetId="1" r:id="Rbfed68979edb40db"/>
    <x:sheet xmlns:r="http://schemas.openxmlformats.org/officeDocument/2006/relationships" name="Kit capacity" sheetId="2" r:id="Rc60f04215987438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sz val="11"/>
      <x:color rgb="FF173C43"/>
      <x:name val="Arial"/>
    </x:font>
    <x:font>
      <x:b/>
      <x:sz val="16"/>
      <x:color rgb="FF173C43"/>
      <x:name val="Arial"/>
    </x:font>
    <x:font>
      <x:b/>
      <x:sz val="11"/>
      <x:color rgb="FFFFFFFF"/>
      <x:name val="Arial"/>
    </x:font>
    <x:font>
      <x:b/>
      <x:sz val="11"/>
      <x:color rgb="FF173C4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73C43"/>
      </x:patternFill>
    </x:fill>
    <x:fill>
      <x:patternFill patternType="solid">
        <x:fgColor rgb="FFFFF2CC"/>
      </x:patternFill>
    </x:fill>
    <x:fill>
      <x:patternFill patternType="solid">
        <x:fgColor rgb="FFEDF3EE"/>
      </x:patternFill>
    </x:fill>
  </x:fills>
  <x:borders count="2">
    <x:border/>
    <x:border>
      <x:bottom style="thin">
        <x:color rgb="FF247480"/>
      </x:bottom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horizontal="center" vertical="center" wrapText="1"/>
    </x:xf>
    <x:xf numFmtId="200" fontId="1" fillId="3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">
    <x:dxf>
      <x:font>
        <x:color rgb="FF9B3827"/>
      </x:font>
      <x:fill>
        <x:patternFill patternType="solid">
          <x:bgColor rgb="FFFBE7DF"/>
        </x:patternFill>
      </x:fill>
    </x:dxf>
    <x:dxf>
      <x:font>
        <x:color rgb="FF9B3827"/>
      </x:font>
      <x:fill>
        <x:patternFill patternType="solid">
          <x:bgColor rgb="FFFBE7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101ba68fc74310" /><Relationship Type="http://schemas.openxmlformats.org/officeDocument/2006/relationships/theme" Target="/xl/theme/theme1.xml" Id="R4da18dc895534abb" /><Relationship Type="http://schemas.openxmlformats.org/officeDocument/2006/relationships/sharedStrings" Target="/xl/sharedStrings.xml" Id="Rb0a1af0bd76c491b" /><Relationship Type="http://schemas.openxmlformats.org/officeDocument/2006/relationships/worksheet" Target="/xl/worksheets/sheet1.xml" Id="Rbfed68979edb40db" /><Relationship Type="http://schemas.openxmlformats.org/officeDocument/2006/relationships/worksheet" Target="/xl/worksheets/sheet2.xml" Id="Rc60f04215987438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C43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3" hidden="0" customWidth="1"/>
    <x:col min="2" max="2" width="29" hidden="0" customWidth="1"/>
    <x:col min="3" max="3" width="29" hidden="0" customWidth="1"/>
    <x:col min="4" max="4" width="29" hidden="0" customWidth="1"/>
    <x:col min="5" max="5" width="29" hidden="0" customWidth="1"/>
    <x:col min="6" max="6" width="35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35" customHeight="1">
      <x:c r="A2" s="4" t="str">
        <x:v>Neoprene accessory brief</x:v>
      </x:c>
      <x:c r="B2" s="5"/>
      <x:c r="C2" s="5"/>
      <x:c r="D2" s="5"/>
      <x:c r="E2" s="5"/>
      <x:c r="F2" s="5"/>
    </x:row>
    <x:row r="3" ht="28" customHeight="1">
      <x:c r="A3" s="2" t="str">
        <x:v>Yellow cells are editable. Use separate references for every product and size revision.</x:v>
      </x:c>
      <x:c r="B3" s="2"/>
      <x:c r="C3" s="2"/>
      <x:c r="D3" s="2"/>
      <x:c r="E3" s="2"/>
      <x:c r="F3" s="2"/>
    </x:row>
    <x:row r="4" ht="28" customHeight="1">
      <x:c r="A4" s="2"/>
      <x:c r="B4" s="2"/>
      <x:c r="C4" s="2"/>
      <x:c r="D4" s="2"/>
      <x:c r="E4" s="2"/>
      <x:c r="F4" s="2"/>
    </x:row>
    <x:row r="5" ht="36" customHeight="1">
      <x:c r="A5" s="9" t="str">
        <x:v>Specification</x:v>
      </x:c>
      <x:c r="B5" s="9" t="str">
        <x:v>Hood</x:v>
      </x:c>
      <x:c r="C5" s="9" t="str">
        <x:v>Gloves</x:v>
      </x:c>
      <x:c r="D5" s="9" t="str">
        <x:v>Soft socks</x:v>
      </x:c>
      <x:c r="E5" s="9" t="str">
        <x:v>Dive boots</x:v>
      </x:c>
      <x:c r="F5" s="9" t="str">
        <x:v>Evidence / reference</x:v>
      </x:c>
    </x:row>
    <x:row r="6" ht="49" customHeight="1">
      <x:c r="A6" s="12" t="str">
        <x:v>Available model / supplier confirmation</x:v>
      </x:c>
      <x:c r="B6" s="11"/>
      <x:c r="C6" s="11"/>
      <x:c r="D6" s="11"/>
      <x:c r="E6" s="11"/>
      <x:c r="F6" s="11"/>
    </x:row>
    <x:row r="7" ht="49" customHeight="1">
      <x:c r="A7" s="12" t="str">
        <x:v>Product code / revision</x:v>
      </x:c>
      <x:c r="B7" s="11"/>
      <x:c r="C7" s="11"/>
      <x:c r="D7" s="11"/>
      <x:c r="E7" s="11"/>
      <x:c r="F7" s="11"/>
    </x:row>
    <x:row r="8" ht="49" customHeight="1">
      <x:c r="A8" s="12" t="str">
        <x:v>Intended activity / conditions</x:v>
      </x:c>
      <x:c r="B8" s="11"/>
      <x:c r="C8" s="11"/>
      <x:c r="D8" s="11"/>
      <x:c r="E8" s="11"/>
      <x:c r="F8" s="11"/>
    </x:row>
    <x:row r="9" ht="49" customHeight="1">
      <x:c r="A9" s="12" t="str">
        <x:v>Target fit population</x:v>
      </x:c>
      <x:c r="B9" s="11"/>
      <x:c r="C9" s="11"/>
      <x:c r="D9" s="11"/>
      <x:c r="E9" s="11"/>
      <x:c r="F9" s="11"/>
    </x:row>
    <x:row r="10" ht="49" customHeight="1">
      <x:c r="A10" s="12" t="str">
        <x:v>Foam and inner / outer faces</x:v>
      </x:c>
      <x:c r="B10" s="11"/>
      <x:c r="C10" s="11"/>
      <x:c r="D10" s="11"/>
      <x:c r="E10" s="11"/>
      <x:c r="F10" s="11"/>
    </x:row>
    <x:row r="11" ht="49" customHeight="1">
      <x:c r="A11" s="12" t="str">
        <x:v>Panel thickness / tolerance / method</x:v>
      </x:c>
      <x:c r="B11" s="11"/>
      <x:c r="C11" s="11"/>
      <x:c r="D11" s="11"/>
      <x:c r="E11" s="11"/>
      <x:c r="F11" s="11"/>
    </x:row>
    <x:row r="12" ht="49" customHeight="1">
      <x:c r="A12" s="12" t="str">
        <x:v>Pattern and measurement sheet</x:v>
      </x:c>
      <x:c r="B12" s="11"/>
      <x:c r="C12" s="11"/>
      <x:c r="D12" s="11"/>
      <x:c r="E12" s="11"/>
      <x:c r="F12" s="11"/>
    </x:row>
    <x:row r="13" ht="49" customHeight="1">
      <x:c r="A13" s="12" t="str">
        <x:v>Seams / tape / edge finishing</x:v>
      </x:c>
      <x:c r="B13" s="11"/>
      <x:c r="C13" s="11"/>
      <x:c r="D13" s="11"/>
      <x:c r="E13" s="11"/>
      <x:c r="F13" s="11"/>
    </x:row>
    <x:row r="14" ht="49" customHeight="1">
      <x:c r="A14" s="12" t="str">
        <x:v>Contact surface / reinforcement</x:v>
      </x:c>
      <x:c r="B14" s="11"/>
      <x:c r="C14" s="11"/>
      <x:c r="D14" s="11"/>
      <x:c r="E14" s="11"/>
      <x:c r="F14" s="11"/>
    </x:row>
    <x:row r="15" ht="49" customHeight="1">
      <x:c r="A15" s="12" t="str">
        <x:v>Closure / opening details</x:v>
      </x:c>
      <x:c r="B15" s="11"/>
      <x:c r="C15" s="11"/>
      <x:c r="D15" s="11"/>
      <x:c r="E15" s="11"/>
      <x:c r="F15" s="11"/>
    </x:row>
    <x:row r="16" ht="49" customHeight="1">
      <x:c r="A16" s="12" t="str">
        <x:v>Equipment model and size</x:v>
      </x:c>
      <x:c r="B16" s="11"/>
      <x:c r="C16" s="11"/>
      <x:c r="D16" s="11"/>
      <x:c r="E16" s="11"/>
      <x:c r="F16" s="11"/>
    </x:row>
    <x:row r="17" ht="49" customHeight="1">
      <x:c r="A17" s="12" t="str">
        <x:v>Fit and functional evaluation</x:v>
      </x:c>
      <x:c r="B17" s="11"/>
      <x:c r="C17" s="11"/>
      <x:c r="D17" s="11"/>
      <x:c r="E17" s="11"/>
      <x:c r="F17" s="11"/>
    </x:row>
    <x:row r="18" ht="49" customHeight="1">
      <x:c r="A18" s="12" t="str">
        <x:v>Artwork / logo placement</x:v>
      </x:c>
      <x:c r="B18" s="11"/>
      <x:c r="C18" s="11"/>
      <x:c r="D18" s="11"/>
      <x:c r="E18" s="11"/>
      <x:c r="F18" s="11"/>
    </x:row>
    <x:row r="19" ht="49" customHeight="1">
      <x:c r="A19" s="12" t="str">
        <x:v>Care and packaging specification</x:v>
      </x:c>
      <x:c r="B19" s="11"/>
      <x:c r="C19" s="11"/>
      <x:c r="D19" s="11"/>
      <x:c r="E19" s="11"/>
      <x:c r="F19" s="11"/>
    </x:row>
    <x:row r="20" ht="49" customHeight="1">
      <x:c r="A20" s="12" t="str">
        <x:v>Order unit / quantity by size</x:v>
      </x:c>
      <x:c r="B20" s="11"/>
      <x:c r="C20" s="11"/>
      <x:c r="D20" s="11"/>
      <x:c r="E20" s="11"/>
      <x:c r="F20" s="11"/>
    </x:row>
    <x:row r="21" ht="49" customHeight="1">
      <x:c r="A21" s="12" t="str">
        <x:v>MOQ / components / lead-time terms</x:v>
      </x:c>
      <x:c r="B21" s="11"/>
      <x:c r="C21" s="11"/>
      <x:c r="D21" s="11"/>
      <x:c r="E21" s="11"/>
      <x:c r="F21" s="11"/>
    </x:row>
    <x:row r="22" ht="49" customHeight="1">
      <x:c r="A22" s="12" t="str">
        <x:v>Approved sample / open exceptions</x:v>
      </x:c>
      <x:c r="B22" s="11"/>
      <x:c r="C22" s="11"/>
      <x:c r="D22" s="11"/>
      <x:c r="E22" s="11"/>
      <x:c r="F22" s="11"/>
    </x:row>
    <x:row r="23" ht="49" customHeight="1">
      <x:c r="A23" s="12" t="str">
        <x:v>Reorder changes / authorization</x:v>
      </x:c>
      <x:c r="B23" s="11"/>
      <x:c r="C23" s="11"/>
      <x:c r="D23" s="11"/>
      <x:c r="E23" s="11"/>
      <x:c r="F23" s="11"/>
    </x:row>
    <x:row r="24" ht="28" customHeight="1">
      <x:c r="A24" s="2"/>
      <x:c r="B24" s="2"/>
      <x:c r="C24" s="2"/>
      <x:c r="D24" s="2"/>
      <x:c r="E24" s="2"/>
      <x:c r="F24" s="2"/>
    </x:row>
    <x:row r="25" ht="28" customHeight="1">
      <x:c r="A25" s="2" t="str">
        <x:v>Source: INSEAKU Article 29 editorial procurement checklist, 29 September 2026.</x:v>
      </x:c>
      <x:c r="B25" s="2"/>
      <x:c r="C25" s="2"/>
      <x:c r="D25" s="2"/>
      <x:c r="E25" s="2"/>
      <x:c r="F25" s="2"/>
    </x:row>
    <x:row r="26" ht="28" customHeight="1">
      <x:c r="A26" s="2" t="str">
        <x:v>Blank fields do not confirm availability, compatibility or production approval.</x:v>
      </x:c>
      <x:c r="B26" s="2"/>
      <x:c r="C26" s="2"/>
      <x:c r="D26" s="2"/>
      <x:c r="E26" s="2"/>
      <x:c r="F26" s="2"/>
    </x:row>
    <x:row r="27" ht="28" customHeight="1">
      <x:c r="A27" s="2"/>
      <x:c r="B27" s="2"/>
      <x:c r="C27" s="2"/>
      <x:c r="D27" s="2"/>
      <x:c r="E27" s="2"/>
      <x:c r="F27" s="2"/>
    </x:row>
    <x:row r="28" ht="28" customHeight="1">
      <x:c r="A28" s="2"/>
      <x:c r="B28" s="2"/>
      <x:c r="C28" s="2"/>
      <x:c r="D28" s="2"/>
      <x:c r="E28" s="2"/>
      <x:c r="F28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7480"/>
  </x:sheetPr>
  <x:sheetViews>
    <x:sheetView showGridLines="0" workbookViewId="0"/>
  </x:sheetViews>
  <x:sheetFormatPr defaultRowHeight="15"/>
  <x:cols>
    <x:col min="1" max="1" width="27" hidden="0" customWidth="1"/>
    <x:col min="2" max="2" width="18" hidden="0" customWidth="1"/>
    <x:col min="3" max="3" width="22" hidden="0" customWidth="1"/>
    <x:col min="4" max="4" width="22" hidden="0" customWidth="1"/>
    <x:col min="5" max="5" width="22" hidden="0" customWidth="1"/>
    <x:col min="6" max="6" width="35" hidden="0" customWidth="1"/>
  </x:cols>
  <x:sheetData>
    <x:row r="1" ht="28" customHeight="1">
      <x:c r="A1" s="2"/>
      <x:c r="B1" s="2"/>
      <x:c r="C1" s="2"/>
      <x:c r="D1" s="2"/>
      <x:c r="E1" s="2"/>
      <x:c r="F1" s="2"/>
    </x:row>
    <x:row r="2" ht="35" customHeight="1">
      <x:c r="A2" s="4" t="str">
        <x:v>Accessory kit capacity</x:v>
      </x:c>
      <x:c r="B2" s="5"/>
      <x:c r="C2" s="5"/>
      <x:c r="D2" s="5"/>
      <x:c r="E2" s="5"/>
      <x:c r="F2" s="5"/>
    </x:row>
    <x:row r="3" ht="28" customHeight="1">
      <x:c r="A3" s="2" t="str">
        <x:v>One configuration only. Each kit uses 1 hood, 1 glove pair and 1 sock pair.</x:v>
      </x:c>
      <x:c r="B3" s="2"/>
      <x:c r="C3" s="2"/>
      <x:c r="D3" s="2"/>
      <x:c r="E3" s="2"/>
      <x:c r="F3" s="2"/>
    </x:row>
    <x:row r="4" ht="28" customHeight="1">
      <x:c r="A4" s="2"/>
      <x:c r="B4" s="2"/>
      <x:c r="C4" s="2"/>
      <x:c r="D4" s="2"/>
      <x:c r="E4" s="2"/>
      <x:c r="F4" s="2"/>
    </x:row>
    <x:row r="5" ht="28" customHeight="1">
      <x:c r="A5" s="2" t="str">
        <x:v>Maximum complete kits</x:v>
      </x:c>
      <x:c r="B5" s="2"/>
      <x:c r="C5" s="20" t="str">
        <x:f>IF(COUNT(C9:C11)&lt;3,"",IF(OR(MIN(C9:C11)&lt;0,MOD(C9,1)&lt;&gt;0,MOD(C10,1)&lt;&gt;0,MOD(C11,1)&lt;&gt;0),"Invalid count",MIN(C9:C11)))</x:f>
      </x:c>
      <x:c r="D5" s="16"/>
      <x:c r="E5" s="16"/>
      <x:c r="F5" s="2"/>
    </x:row>
    <x:row r="6" ht="28" customHeight="1">
      <x:c r="A6" s="2" t="str">
        <x:v>Enter only released, compatible quantities not reserved elsewhere. Yellow cells are inputs.</x:v>
      </x:c>
      <x:c r="B6" s="2"/>
      <x:c r="C6" s="16"/>
      <x:c r="D6" s="16"/>
      <x:c r="E6" s="16"/>
      <x:c r="F6" s="2"/>
    </x:row>
    <x:row r="7" ht="28" customHeight="1">
      <x:c r="A7" s="2"/>
      <x:c r="B7" s="2"/>
      <x:c r="C7" s="16"/>
      <x:c r="D7" s="16"/>
      <x:c r="E7" s="16"/>
      <x:c r="F7" s="2"/>
    </x:row>
    <x:row r="8" ht="36" customHeight="1">
      <x:c r="A8" s="9" t="str">
        <x:v>Component</x:v>
      </x:c>
      <x:c r="B8" s="9" t="str">
        <x:v>Unit</x:v>
      </x:c>
      <x:c r="C8" s="17" t="str">
        <x:v>Eligible quantity</x:v>
      </x:c>
      <x:c r="D8" s="17" t="str">
        <x:v>Used at capacity</x:v>
      </x:c>
      <x:c r="E8" s="17" t="str">
        <x:v>Remaining</x:v>
      </x:c>
      <x:c r="F8" s="9" t="str">
        <x:v>SKU / evidence reference</x:v>
      </x:c>
    </x:row>
    <x:row r="9" ht="39" customHeight="1">
      <x:c r="A9" s="2" t="str">
        <x:v>Hood</x:v>
      </x:c>
      <x:c r="B9" s="2" t="str">
        <x:v>each</x:v>
      </x:c>
      <x:c r="C9" s="18"/>
      <x:c r="D9" s="16" t="str">
        <x:f>IF(ISNUMBER($C$5),$C$5,"")</x:f>
      </x:c>
      <x:c r="E9" s="16" t="str">
        <x:f>IF(ISNUMBER(D9),C9-D9,"")</x:f>
      </x:c>
      <x:c r="F9" s="11"/>
    </x:row>
    <x:row r="10" ht="39" customHeight="1">
      <x:c r="A10" s="2" t="str">
        <x:v>Gloves</x:v>
      </x:c>
      <x:c r="B10" s="2" t="str">
        <x:v>pair</x:v>
      </x:c>
      <x:c r="C10" s="18"/>
      <x:c r="D10" s="16" t="str">
        <x:f>IF(ISNUMBER($C$5),$C$5,"")</x:f>
      </x:c>
      <x:c r="E10" s="16" t="str">
        <x:f>IF(ISNUMBER(D10),C10-D10,"")</x:f>
      </x:c>
      <x:c r="F10" s="11"/>
    </x:row>
    <x:row r="11" ht="39" customHeight="1">
      <x:c r="A11" s="2" t="str">
        <x:v>Socks</x:v>
      </x:c>
      <x:c r="B11" s="2" t="str">
        <x:v>pair</x:v>
      </x:c>
      <x:c r="C11" s="18"/>
      <x:c r="D11" s="16" t="str">
        <x:f>IF(ISNUMBER($C$5),$C$5,"")</x:f>
      </x:c>
      <x:c r="E11" s="16" t="str">
        <x:f>IF(ISNUMBER(D11),C11-D11,"")</x:f>
      </x:c>
      <x:c r="F11" s="11"/>
    </x:row>
    <x:row r="12" ht="28" customHeight="1">
      <x:c r="A12" s="2"/>
      <x:c r="B12" s="2"/>
      <x:c r="C12" s="16"/>
      <x:c r="D12" s="16"/>
      <x:c r="E12" s="16"/>
      <x:c r="F12" s="2"/>
    </x:row>
    <x:row r="13" ht="28" customHeight="1">
      <x:c r="A13" s="2" t="str">
        <x:v>Blank result: missing quantity. Invalid count: negative or fractional input. Zero is valid.</x:v>
      </x:c>
      <x:c r="B13" s="2"/>
      <x:c r="C13" s="16"/>
      <x:c r="D13" s="16"/>
      <x:c r="E13" s="16"/>
      <x:c r="F13" s="2"/>
    </x:row>
    <x:row r="14" ht="28" customHeight="1">
      <x:c r="A14" s="2" t="str">
        <x:v>Do not combine sizes or reuse components across configurations. Counts do not approve shipment.</x:v>
      </x:c>
      <x:c r="B14" s="2"/>
      <x:c r="C14" s="16"/>
      <x:c r="D14" s="16"/>
      <x:c r="E14" s="16"/>
      <x:c r="F14" s="2"/>
    </x:row>
    <x:row r="15" ht="28" customHeight="1">
      <x:c r="A15" s="2"/>
      <x:c r="B15" s="2"/>
      <x:c r="C15" s="16"/>
      <x:c r="D15" s="16"/>
      <x:c r="E15" s="16"/>
      <x:c r="F15" s="2"/>
    </x:row>
    <x:row r="16" ht="28" customHeight="1">
      <x:c r="A16" s="13" t="str">
        <x:v>HYPOTHETICAL EXAMPLE</x:v>
      </x:c>
      <x:c r="B16" s="2"/>
      <x:c r="C16" s="16"/>
      <x:c r="D16" s="16"/>
      <x:c r="E16" s="16"/>
      <x:c r="F16" s="2"/>
    </x:row>
    <x:row r="17" ht="28" customHeight="1">
      <x:c r="A17" s="2" t="str">
        <x:v>Editorial assumptions, 29 Sep 2026. Not inventory, MOQ or demand. No other allocations assumed.</x:v>
      </x:c>
      <x:c r="B17" s="2"/>
      <x:c r="C17" s="16"/>
      <x:c r="D17" s="16"/>
      <x:c r="E17" s="16"/>
      <x:c r="F17" s="2"/>
    </x:row>
    <x:row r="18" ht="28" customHeight="1">
      <x:c r="A18" s="2"/>
      <x:c r="B18" s="2"/>
      <x:c r="C18" s="16"/>
      <x:c r="D18" s="16"/>
      <x:c r="E18" s="16"/>
      <x:c r="F18" s="2"/>
    </x:row>
    <x:row r="19" ht="36" customHeight="1">
      <x:c r="A19" s="9" t="str">
        <x:v>Component</x:v>
      </x:c>
      <x:c r="B19" s="9" t="str">
        <x:v>Unit</x:v>
      </x:c>
      <x:c r="C19" s="17" t="str">
        <x:v>Eligible quantity</x:v>
      </x:c>
      <x:c r="D19" s="17" t="str">
        <x:v>Used at capacity</x:v>
      </x:c>
      <x:c r="E19" s="17" t="str">
        <x:v>Remaining</x:v>
      </x:c>
      <x:c r="F19" s="9" t="str">
        <x:v>Input basis</x:v>
      </x:c>
    </x:row>
    <x:row r="20" ht="39" customHeight="1">
      <x:c r="A20" s="2" t="str">
        <x:v>Hood</x:v>
      </x:c>
      <x:c r="B20" s="2" t="str">
        <x:v>each</x:v>
      </x:c>
      <x:c r="C20" s="18" t="n">
        <x:v>120</x:v>
      </x:c>
      <x:c r="D20" s="16" t="n">
        <x:f>IF(ISNUMBER($C$24),$C$24,"")</x:f>
        <x:v>100</x:v>
      </x:c>
      <x:c r="E20" s="16" t="n">
        <x:f>IF(ISNUMBER(D20),C20-D20,"")</x:f>
        <x:v>20</x:v>
      </x:c>
      <x:c r="F20" s="2" t="str">
        <x:v>Matched, released example</x:v>
      </x:c>
    </x:row>
    <x:row r="21" ht="39" customHeight="1">
      <x:c r="A21" s="2" t="str">
        <x:v>Gloves</x:v>
      </x:c>
      <x:c r="B21" s="2" t="str">
        <x:v>pair</x:v>
      </x:c>
      <x:c r="C21" s="18" t="n">
        <x:v>100</x:v>
      </x:c>
      <x:c r="D21" s="16" t="n">
        <x:f>IF(ISNUMBER($C$24),$C$24,"")</x:f>
        <x:v>100</x:v>
      </x:c>
      <x:c r="E21" s="16" t="n">
        <x:f>IF(ISNUMBER(D21),C21-D21,"")</x:f>
        <x:v>0</x:v>
      </x:c>
      <x:c r="F21" s="2" t="str">
        <x:v>Matched, released example</x:v>
      </x:c>
    </x:row>
    <x:row r="22" ht="39" customHeight="1">
      <x:c r="A22" s="2" t="str">
        <x:v>Socks</x:v>
      </x:c>
      <x:c r="B22" s="2" t="str">
        <x:v>pair</x:v>
      </x:c>
      <x:c r="C22" s="18" t="n">
        <x:v>140</x:v>
      </x:c>
      <x:c r="D22" s="16" t="n">
        <x:f>IF(ISNUMBER($C$24),$C$24,"")</x:f>
        <x:v>100</x:v>
      </x:c>
      <x:c r="E22" s="16" t="n">
        <x:f>IF(ISNUMBER(D22),C22-D22,"")</x:f>
        <x:v>40</x:v>
      </x:c>
      <x:c r="F22" s="2" t="str">
        <x:v>Matched, released example</x:v>
      </x:c>
    </x:row>
    <x:row r="23" ht="28" customHeight="1">
      <x:c r="A23" s="2"/>
      <x:c r="B23" s="2"/>
      <x:c r="C23" s="16"/>
      <x:c r="D23" s="16"/>
      <x:c r="E23" s="16"/>
      <x:c r="F23" s="2"/>
    </x:row>
    <x:row r="24" ht="28" customHeight="1">
      <x:c r="A24" s="15" t="str">
        <x:v>Maximum complete kits</x:v>
      </x:c>
      <x:c r="B24" s="15"/>
      <x:c r="C24" s="19" t="n">
        <x:f>IF(COUNT(C20:C22)&lt;3,"",IF(OR(MIN(C20:C22)&lt;0,MOD(C20,1)&lt;&gt;0,MOD(C21,1)&lt;&gt;0,MOD(C22,1)&lt;&gt;0),"Invalid count",MIN(C20:C22)))</x:f>
        <x:v>100</x:v>
      </x:c>
      <x:c r="D24" s="19"/>
      <x:c r="E24" s="19"/>
      <x:c r="F24" s="15"/>
    </x:row>
    <x:row r="25" ht="28" customHeight="1">
      <x:c r="A25" s="2"/>
      <x:c r="B25" s="2"/>
      <x:c r="C25" s="2"/>
      <x:c r="D25" s="2"/>
      <x:c r="E25" s="2"/>
      <x:c r="F25" s="2"/>
    </x:row>
    <x:row r="26" ht="28" customHeight="1">
      <x:c r="A26" s="2"/>
      <x:c r="B26" s="2"/>
      <x:c r="C26" s="2"/>
      <x:c r="D26" s="2"/>
      <x:c r="E26" s="2"/>
      <x:c r="F26" s="2"/>
    </x:row>
    <x:row r="27" ht="28" customHeight="1">
      <x:c r="A27" s="2" t="str">
        <x:v>This worksheet calculates maximum kit capacity, not planned purchasing or actual kit assembly.</x:v>
      </x:c>
      <x:c r="B27" s="2"/>
      <x:c r="C27" s="2"/>
      <x:c r="D27" s="2"/>
      <x:c r="E27" s="2"/>
      <x:c r="F27" s="2"/>
    </x:row>
    <x:row r="28" ht="28" customHeight="1">
      <x:c r="A28" s="2"/>
      <x:c r="B28" s="2"/>
      <x:c r="C28" s="2"/>
      <x:c r="D28" s="2"/>
      <x:c r="E28" s="2"/>
      <x:c r="F28" s="2"/>
    </x:row>
    <x:row r="29" ht="28" customHeight="1">
      <x:c r="A29" s="2"/>
      <x:c r="B29" s="2"/>
      <x:c r="C29" s="2"/>
      <x:c r="D29" s="2"/>
      <x:c r="E29" s="2"/>
      <x:c r="F29" s="2"/>
    </x:row>
    <x:row r="30" ht="28" customHeight="1">
      <x:c r="A30" s="2"/>
      <x:c r="B30" s="2"/>
      <x:c r="C30" s="2"/>
      <x:c r="D30" s="2"/>
      <x:c r="E30" s="2"/>
      <x:c r="F30" s="2"/>
    </x:row>
  </x:sheetData>
  <x:conditionalFormatting sqref="C5:C5">
    <x:cfRule type="containsText" dxfId="0" priority="1" operator="containsText" text="Invalid"/>
  </x:conditionalFormatting>
  <x:conditionalFormatting sqref="C24:C24">
    <x:cfRule type="containsText" dxfId="1" priority="2" operator="containsText" text="Invalid"/>
  </x:conditionalFormatting>
  <x:dataValidations count="2">
    <x:dataValidation type="whole" operator="greaterThanOrEqual" sqref="C9:C11">
      <x:formula1>0</x:formula1>
    </x:dataValidation>
    <x:dataValidation type="whole" operator="greaterThanOrEqual" sqref="C20:C22">
      <x:formula1>0</x:formula1>
    </x:dataValidation>
  </x:dataValidations>
  <x:pageMargins left="0.7" right="0.7" top="0.75" bottom="0.75" header="0.3" footer="0.3"/>
</x:worksheet>
</file>